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i-ayaka\Desktop\"/>
    </mc:Choice>
  </mc:AlternateContent>
  <xr:revisionPtr revIDLastSave="0" documentId="8_{16F7BA67-A260-4434-84AD-417D14EA9CB6}" xr6:coauthVersionLast="47" xr6:coauthVersionMax="47" xr10:uidLastSave="{00000000-0000-0000-0000-000000000000}"/>
  <bookViews>
    <workbookView xWindow="28680" yWindow="-120" windowWidth="29040" windowHeight="15840" xr2:uid="{7548928B-9641-43CD-95D9-3FB72A86EB87}"/>
  </bookViews>
  <sheets>
    <sheet name="年次予算計画作成の基本_2_2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1</definedName>
    <definedName name="_Sort" hidden="1">#REF!</definedName>
    <definedName name="②">#REF!</definedName>
    <definedName name="ｃｖ">#REF!</definedName>
    <definedName name="ｄ">#REF!</definedName>
    <definedName name="dci">#REF!</definedName>
    <definedName name="ddc">#REF!</definedName>
    <definedName name="dfs">#REF!</definedName>
    <definedName name="dgh">#REF!</definedName>
    <definedName name="e">#REF!</definedName>
    <definedName name="EDIT_AREA">'[2]891'!$B$5:$C$14,'[2]891'!$B$16:$C$39,'[2]891'!$F$5:$G$14,'[2]891'!$F$16:$G$39</definedName>
    <definedName name="ee">#REF!</definedName>
    <definedName name="fgh">#REF!</definedName>
    <definedName name="ht">#REF!</definedName>
    <definedName name="ｊｊ">#REF!</definedName>
    <definedName name="kk">#REF!</definedName>
    <definedName name="MF印税">#REF!</definedName>
    <definedName name="p_name">#REF!</definedName>
    <definedName name="pci">#REF!</definedName>
    <definedName name="pp">#REF!</definedName>
    <definedName name="qq">#REF!</definedName>
    <definedName name="qqw">#REF!</definedName>
    <definedName name="rr">#REF!</definedName>
    <definedName name="rre">#REF!</definedName>
    <definedName name="ｓ">#REF!</definedName>
    <definedName name="sakura">#REF!</definedName>
    <definedName name="sakura3">#REF!</definedName>
    <definedName name="sakuraw">#REF!</definedName>
    <definedName name="tryj">#REF!</definedName>
    <definedName name="vv">#REF!</definedName>
    <definedName name="ｗ">#REF!</definedName>
    <definedName name="wwq">#REF!</definedName>
    <definedName name="ｘｃ">#REF!</definedName>
    <definedName name="ｘｃｚｖ">#REF!</definedName>
    <definedName name="ｘｚｘｖ">#REF!</definedName>
    <definedName name="ｚｘ">#REF!</definedName>
    <definedName name="ｚｚ">#REF!</definedName>
    <definedName name="え">#REF!</definedName>
    <definedName name="コンテンツ平均額">#REF!</definedName>
    <definedName name="サクラ大戦">#REF!</definedName>
    <definedName name="サクラ大戦２">#REF!</definedName>
    <definedName name="セガロイヤリティ">#REF!</definedName>
    <definedName name="レベニューシェア率">#REF!</definedName>
    <definedName name="印税">#REF!</definedName>
    <definedName name="卸値">#REF!</definedName>
    <definedName name="楽曲ＤＬ許可数">#REF!</definedName>
    <definedName name="掛け率">#REF!</definedName>
    <definedName name="工程表">#REF!</definedName>
    <definedName name="収支計算表">#REF!</definedName>
    <definedName name="人件費月額">#REF!</definedName>
    <definedName name="総製造単価">#REF!</definedName>
    <definedName name="定価">#REF!</definedName>
    <definedName name="藤島先生印税">#REF!</definedName>
    <definedName name="内藤先生印税">#REF!</definedName>
    <definedName name="武人街">#REF!</definedName>
    <definedName name="北へ">#REF!</definedName>
    <definedName name="北へ①">#REF!</definedName>
    <definedName name="北へＤＤ②">#REF!</definedName>
    <definedName name="北へＤＤ③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N20" i="1"/>
  <c r="M20" i="1"/>
  <c r="D20" i="1"/>
  <c r="P19" i="1"/>
  <c r="P18" i="1"/>
  <c r="P17" i="1"/>
  <c r="O16" i="1"/>
  <c r="N16" i="1"/>
  <c r="M16" i="1"/>
  <c r="L16" i="1"/>
  <c r="K16" i="1"/>
  <c r="J16" i="1"/>
  <c r="I16" i="1"/>
  <c r="H16" i="1"/>
  <c r="G16" i="1"/>
  <c r="F16" i="1"/>
  <c r="F20" i="1" s="1"/>
  <c r="E16" i="1"/>
  <c r="P16" i="1" s="1"/>
  <c r="P15" i="1"/>
  <c r="P14" i="1"/>
  <c r="O13" i="1"/>
  <c r="N13" i="1"/>
  <c r="M13" i="1"/>
  <c r="L13" i="1"/>
  <c r="L20" i="1" s="1"/>
  <c r="K13" i="1"/>
  <c r="K20" i="1" s="1"/>
  <c r="J13" i="1"/>
  <c r="J20" i="1" s="1"/>
  <c r="I13" i="1"/>
  <c r="I20" i="1" s="1"/>
  <c r="H13" i="1"/>
  <c r="H20" i="1" s="1"/>
  <c r="G13" i="1"/>
  <c r="P13" i="1" s="1"/>
  <c r="F13" i="1"/>
  <c r="E13" i="1"/>
  <c r="P12" i="1"/>
  <c r="I10" i="1"/>
  <c r="I11" i="1" s="1"/>
  <c r="I21" i="1" s="1"/>
  <c r="G10" i="1"/>
  <c r="F10" i="1"/>
  <c r="E10" i="1"/>
  <c r="D10" i="1"/>
  <c r="O9" i="1"/>
  <c r="N9" i="1"/>
  <c r="M9" i="1"/>
  <c r="M10" i="1" s="1"/>
  <c r="L9" i="1"/>
  <c r="L10" i="1" s="1"/>
  <c r="K9" i="1"/>
  <c r="K10" i="1" s="1"/>
  <c r="J9" i="1"/>
  <c r="J10" i="1" s="1"/>
  <c r="J11" i="1" s="1"/>
  <c r="I9" i="1"/>
  <c r="H9" i="1"/>
  <c r="P9" i="1" s="1"/>
  <c r="O8" i="1"/>
  <c r="O10" i="1" s="1"/>
  <c r="O11" i="1" s="1"/>
  <c r="O21" i="1" s="1"/>
  <c r="N8" i="1"/>
  <c r="N10" i="1" s="1"/>
  <c r="M8" i="1"/>
  <c r="L8" i="1"/>
  <c r="K8" i="1"/>
  <c r="J8" i="1"/>
  <c r="I8" i="1"/>
  <c r="H8" i="1"/>
  <c r="H10" i="1" s="1"/>
  <c r="H11" i="1" s="1"/>
  <c r="H21" i="1" s="1"/>
  <c r="P7" i="1"/>
  <c r="O7" i="1"/>
  <c r="N7" i="1"/>
  <c r="M7" i="1"/>
  <c r="M11" i="1" s="1"/>
  <c r="M21" i="1" s="1"/>
  <c r="L7" i="1"/>
  <c r="L11" i="1" s="1"/>
  <c r="L21" i="1" s="1"/>
  <c r="K7" i="1"/>
  <c r="J7" i="1"/>
  <c r="I7" i="1"/>
  <c r="H7" i="1"/>
  <c r="G7" i="1"/>
  <c r="G11" i="1" s="1"/>
  <c r="F7" i="1"/>
  <c r="F11" i="1" s="1"/>
  <c r="E7" i="1"/>
  <c r="E11" i="1" s="1"/>
  <c r="D7" i="1"/>
  <c r="D11" i="1" s="1"/>
  <c r="D21" i="1" s="1"/>
  <c r="D22" i="1" s="1"/>
  <c r="P6" i="1"/>
  <c r="P5" i="1"/>
  <c r="P11" i="1" l="1"/>
  <c r="P21" i="1" s="1"/>
  <c r="F21" i="1"/>
  <c r="G21" i="1"/>
  <c r="K11" i="1"/>
  <c r="K21" i="1" s="1"/>
  <c r="N11" i="1"/>
  <c r="N21" i="1" s="1"/>
  <c r="P20" i="1"/>
  <c r="J21" i="1"/>
  <c r="E20" i="1"/>
  <c r="E21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G20" i="1"/>
  <c r="P8" i="1"/>
  <c r="P10" i="1" s="1"/>
</calcChain>
</file>

<file path=xl/sharedStrings.xml><?xml version="1.0" encoding="utf-8"?>
<sst xmlns="http://schemas.openxmlformats.org/spreadsheetml/2006/main" count="38" uniqueCount="36">
  <si>
    <r>
      <t>（例）</t>
    </r>
    <r>
      <rPr>
        <b/>
        <sz val="10.5"/>
        <color theme="1"/>
        <rFont val="ＭＳ 明朝"/>
        <family val="1"/>
        <charset val="128"/>
      </rPr>
      <t>Ⅾ</t>
    </r>
    <r>
      <rPr>
        <b/>
        <sz val="10.5"/>
        <color theme="1"/>
        <rFont val="游ゴシック Light"/>
        <family val="3"/>
        <charset val="128"/>
      </rPr>
      <t>事業予算計画</t>
    </r>
  </si>
  <si>
    <t>金額単位：千円</t>
    <rPh sb="0" eb="4">
      <t>キンガクタンイ</t>
    </rPh>
    <rPh sb="5" eb="7">
      <t>センエン</t>
    </rPh>
    <phoneticPr fontId="3"/>
  </si>
  <si>
    <t>１Ｙ目合計</t>
    <rPh sb="2" eb="3">
      <t>メ</t>
    </rPh>
    <rPh sb="3" eb="5">
      <t>ゴウケイ</t>
    </rPh>
    <phoneticPr fontId="6"/>
  </si>
  <si>
    <t>3Ｙ目合計</t>
    <rPh sb="2" eb="3">
      <t>メ</t>
    </rPh>
    <rPh sb="3" eb="5">
      <t>ゴウケイ</t>
    </rPh>
    <phoneticPr fontId="6"/>
  </si>
  <si>
    <t>3ケ月前</t>
    <rPh sb="2" eb="3">
      <t>ゲツ</t>
    </rPh>
    <rPh sb="3" eb="4">
      <t>マエ</t>
    </rPh>
    <phoneticPr fontId="6"/>
  </si>
  <si>
    <t>2ケ月前</t>
    <rPh sb="2" eb="3">
      <t>ゲツ</t>
    </rPh>
    <rPh sb="3" eb="4">
      <t>マエ</t>
    </rPh>
    <phoneticPr fontId="6"/>
  </si>
  <si>
    <t>1ケ月前</t>
    <rPh sb="2" eb="3">
      <t>ゲツ</t>
    </rPh>
    <rPh sb="3" eb="4">
      <t>マエ</t>
    </rPh>
    <phoneticPr fontId="6"/>
  </si>
  <si>
    <t>リリース</t>
    <phoneticPr fontId="6"/>
  </si>
  <si>
    <t>1ケ月後</t>
    <rPh sb="2" eb="3">
      <t>ゲツ</t>
    </rPh>
    <rPh sb="3" eb="4">
      <t>ゴ</t>
    </rPh>
    <phoneticPr fontId="6"/>
  </si>
  <si>
    <t>2ケ月後</t>
    <rPh sb="2" eb="3">
      <t>ゲツ</t>
    </rPh>
    <rPh sb="3" eb="4">
      <t>ゴ</t>
    </rPh>
    <phoneticPr fontId="6"/>
  </si>
  <si>
    <t>3か月後</t>
    <rPh sb="2" eb="4">
      <t>ゲツゴ</t>
    </rPh>
    <phoneticPr fontId="6"/>
  </si>
  <si>
    <t>4ケ月後</t>
    <rPh sb="2" eb="3">
      <t>ゲツ</t>
    </rPh>
    <rPh sb="3" eb="4">
      <t>ゴ</t>
    </rPh>
    <phoneticPr fontId="6"/>
  </si>
  <si>
    <t>5ケ月後</t>
    <rPh sb="2" eb="3">
      <t>ゲツ</t>
    </rPh>
    <rPh sb="3" eb="4">
      <t>ゴ</t>
    </rPh>
    <phoneticPr fontId="6"/>
  </si>
  <si>
    <t>6ケ月後</t>
    <rPh sb="2" eb="3">
      <t>ゲツ</t>
    </rPh>
    <rPh sb="3" eb="4">
      <t>ゴ</t>
    </rPh>
    <phoneticPr fontId="6"/>
  </si>
  <si>
    <t>7ケ月後</t>
    <rPh sb="2" eb="3">
      <t>ゲツ</t>
    </rPh>
    <rPh sb="3" eb="4">
      <t>ゴ</t>
    </rPh>
    <phoneticPr fontId="6"/>
  </si>
  <si>
    <t>8ケ月後</t>
    <rPh sb="2" eb="3">
      <t>ゲツ</t>
    </rPh>
    <rPh sb="3" eb="4">
      <t>ゴ</t>
    </rPh>
    <phoneticPr fontId="6"/>
  </si>
  <si>
    <t>売上構成</t>
    <rPh sb="0" eb="4">
      <t>ウリアゲコウセイ</t>
    </rPh>
    <phoneticPr fontId="3"/>
  </si>
  <si>
    <t>　a商品</t>
    <rPh sb="2" eb="4">
      <t>ショウヒン</t>
    </rPh>
    <phoneticPr fontId="3"/>
  </si>
  <si>
    <t>　ｂ商品</t>
    <rPh sb="2" eb="4">
      <t>ショウヒン</t>
    </rPh>
    <phoneticPr fontId="3"/>
  </si>
  <si>
    <t>合計</t>
    <rPh sb="0" eb="2">
      <t>ゴウケイ</t>
    </rPh>
    <phoneticPr fontId="3"/>
  </si>
  <si>
    <t>変動費</t>
    <rPh sb="0" eb="3">
      <t>ヘンドウヒ</t>
    </rPh>
    <phoneticPr fontId="3"/>
  </si>
  <si>
    <t>変動費合計</t>
    <rPh sb="0" eb="3">
      <t>ヘンドウヒ</t>
    </rPh>
    <rPh sb="3" eb="5">
      <t>ゴウケイ</t>
    </rPh>
    <phoneticPr fontId="3"/>
  </si>
  <si>
    <t>限界利益</t>
    <rPh sb="0" eb="4">
      <t>ゲンカイリエキ</t>
    </rPh>
    <phoneticPr fontId="3"/>
  </si>
  <si>
    <t>固定費</t>
    <rPh sb="0" eb="3">
      <t>コテイヒ</t>
    </rPh>
    <phoneticPr fontId="3"/>
  </si>
  <si>
    <t>人件費</t>
    <rPh sb="0" eb="3">
      <t>ジンケンヒ</t>
    </rPh>
    <phoneticPr fontId="3"/>
  </si>
  <si>
    <t>法定福利費</t>
    <rPh sb="0" eb="2">
      <t>ホウテイ</t>
    </rPh>
    <rPh sb="2" eb="5">
      <t>フクリヒ</t>
    </rPh>
    <phoneticPr fontId="3"/>
  </si>
  <si>
    <t>広告費</t>
    <rPh sb="0" eb="3">
      <t>コウコクヒ</t>
    </rPh>
    <phoneticPr fontId="3"/>
  </si>
  <si>
    <t>販売手数料</t>
    <rPh sb="0" eb="5">
      <t>ハンバイテスウリョウ</t>
    </rPh>
    <phoneticPr fontId="3"/>
  </si>
  <si>
    <t>減価償却費</t>
    <rPh sb="0" eb="5">
      <t>ゲンカショウキャクヒ</t>
    </rPh>
    <phoneticPr fontId="3"/>
  </si>
  <si>
    <t>通信・交通費</t>
    <rPh sb="0" eb="2">
      <t>ツウシン</t>
    </rPh>
    <rPh sb="3" eb="6">
      <t>コウツウヒ</t>
    </rPh>
    <phoneticPr fontId="3"/>
  </si>
  <si>
    <t>光熱費</t>
    <rPh sb="0" eb="3">
      <t>コウネツヒ</t>
    </rPh>
    <phoneticPr fontId="3"/>
  </si>
  <si>
    <t>支払手数料</t>
    <rPh sb="0" eb="2">
      <t>シハライ</t>
    </rPh>
    <rPh sb="2" eb="5">
      <t>テスウリョウ</t>
    </rPh>
    <phoneticPr fontId="3"/>
  </si>
  <si>
    <t>固定費合計</t>
    <rPh sb="0" eb="3">
      <t>コテイヒ</t>
    </rPh>
    <rPh sb="3" eb="5">
      <t>ゴウケイ</t>
    </rPh>
    <phoneticPr fontId="3"/>
  </si>
  <si>
    <t>営業利益</t>
    <rPh sb="0" eb="2">
      <t>エイギョウ</t>
    </rPh>
    <rPh sb="2" eb="4">
      <t>リエキ</t>
    </rPh>
    <phoneticPr fontId="3"/>
  </si>
  <si>
    <t>営業累計</t>
    <rPh sb="0" eb="2">
      <t>エイギョウ</t>
    </rPh>
    <rPh sb="2" eb="4">
      <t>ルイケイ</t>
    </rPh>
    <phoneticPr fontId="3"/>
  </si>
  <si>
    <t>人員数</t>
    <rPh sb="0" eb="3">
      <t>ジンインスウ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</si>
</sst>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0.5"/>
      <color theme="1"/>
      <name val="游ゴシック Light"/>
      <family val="3"/>
      <charset val="128"/>
    </font>
    <font>
      <b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0" xfId="1" applyFill="1" applyAlignment="1">
      <alignment horizontal="center" vertical="center"/>
    </xf>
    <xf numFmtId="0" fontId="7" fillId="2" borderId="0" xfId="2" applyFont="1" applyFill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</cellXfs>
  <cellStyles count="3">
    <cellStyle name="標準" xfId="0" builtinId="0"/>
    <cellStyle name="標準 2" xfId="1" xr:uid="{6B8BC779-353C-4C31-98AA-5D05605EA60B}"/>
    <cellStyle name="標準_★【完成】BP＿20061020" xfId="2" xr:uid="{CB35CFB0-5721-46E1-925D-885C5F534C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an\anken\&#24357;&#29983;\3302289_%20&#12304;&#36039;&#37329;&#35519;&#36948;&#12490;&#12499;&#12305;&#36861;&#21152;&#35352;&#20107;&#25522;&#36617;_&#20104;&#31639;&#35336;&#30011;&#12539;&#20013;&#26399;&#32076;&#21942;&#35336;&#30011;&#20316;&#25104;\1_&#25351;&#31034;&#26360;&#39006;\&#12527;&#12452;&#12516;&#12540;&#12501;&#12524;&#12540;&#12512;\DL&#29992;%20202208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rd_mgm_server\sg007625\42kibp\&#20181;&#21069;&#20104;&#28204;&#20381;&#23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ヶ年数値計画作成（中期経営計画）の作成_2"/>
      <sheetName val="年次予算計画作成の基本_1"/>
      <sheetName val="年次予算計画作成の基本_2_1"/>
      <sheetName val="年次予算計画作成の基本_2_2"/>
      <sheetName val="年次予算計画作成の基本_2_3"/>
      <sheetName val="年次予算計画作成の基本_2_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期予想"/>
      <sheetName val="依頼案件"/>
      <sheetName val="計算の跡"/>
      <sheetName val="891"/>
      <sheetName val="集計表"/>
      <sheetName val="集計表 (2)"/>
      <sheetName val="12月末残高"/>
      <sheetName val="M04"/>
      <sheetName val="PICO2関連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E9EF8-2EB2-49DD-A809-13F6623EE5D2}">
  <dimension ref="B2:AN23"/>
  <sheetViews>
    <sheetView tabSelected="1" workbookViewId="0">
      <selection activeCell="L5" sqref="L5"/>
    </sheetView>
  </sheetViews>
  <sheetFormatPr defaultColWidth="8.69921875" defaultRowHeight="18" x14ac:dyDescent="0.45"/>
  <cols>
    <col min="1" max="2" width="8.69921875" style="2"/>
    <col min="3" max="3" width="11.69921875" style="2" customWidth="1"/>
    <col min="4" max="16384" width="8.69921875" style="2"/>
  </cols>
  <sheetData>
    <row r="2" spans="2:40" x14ac:dyDescent="0.45">
      <c r="B2" s="1" t="s">
        <v>0</v>
      </c>
      <c r="P2" s="3" t="s">
        <v>1</v>
      </c>
    </row>
    <row r="3" spans="2:40" x14ac:dyDescent="0.45">
      <c r="B3" s="4"/>
      <c r="C3" s="5"/>
      <c r="D3" s="6">
        <v>1</v>
      </c>
      <c r="E3" s="7">
        <v>2</v>
      </c>
      <c r="F3" s="7">
        <v>3</v>
      </c>
      <c r="G3" s="7">
        <v>4</v>
      </c>
      <c r="H3" s="6">
        <v>5</v>
      </c>
      <c r="I3" s="7">
        <v>6</v>
      </c>
      <c r="J3" s="7">
        <v>7</v>
      </c>
      <c r="K3" s="7">
        <v>8</v>
      </c>
      <c r="L3" s="6">
        <v>9</v>
      </c>
      <c r="M3" s="7">
        <v>10</v>
      </c>
      <c r="N3" s="7">
        <v>11</v>
      </c>
      <c r="O3" s="7">
        <v>12</v>
      </c>
      <c r="P3" s="8" t="s">
        <v>2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>
        <v>25</v>
      </c>
      <c r="AC3" s="9">
        <v>26</v>
      </c>
      <c r="AD3" s="9">
        <v>27</v>
      </c>
      <c r="AE3" s="9">
        <v>28</v>
      </c>
      <c r="AF3" s="10">
        <v>29</v>
      </c>
      <c r="AG3" s="9">
        <v>30</v>
      </c>
      <c r="AH3" s="9">
        <v>31</v>
      </c>
      <c r="AI3" s="9">
        <v>32</v>
      </c>
      <c r="AJ3" s="10">
        <v>33</v>
      </c>
      <c r="AK3" s="9">
        <v>34</v>
      </c>
      <c r="AL3" s="9">
        <v>35</v>
      </c>
      <c r="AM3" s="9">
        <v>36</v>
      </c>
      <c r="AN3" s="9" t="s">
        <v>3</v>
      </c>
    </row>
    <row r="4" spans="2:40" x14ac:dyDescent="0.45">
      <c r="B4" s="5"/>
      <c r="C4" s="5"/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0"/>
      <c r="AC4" s="10"/>
      <c r="AD4" s="10"/>
      <c r="AE4" s="10"/>
      <c r="AF4" s="13"/>
      <c r="AG4" s="13"/>
      <c r="AH4" s="13"/>
      <c r="AI4" s="13"/>
      <c r="AJ4" s="13"/>
      <c r="AK4" s="13"/>
      <c r="AL4" s="13"/>
      <c r="AM4" s="13"/>
      <c r="AN4" s="12"/>
    </row>
    <row r="5" spans="2:40" x14ac:dyDescent="0.45">
      <c r="B5" s="14" t="s">
        <v>16</v>
      </c>
      <c r="C5" s="15" t="s">
        <v>17</v>
      </c>
      <c r="D5" s="16"/>
      <c r="E5" s="16"/>
      <c r="F5" s="16"/>
      <c r="G5" s="16"/>
      <c r="H5" s="16">
        <v>500</v>
      </c>
      <c r="I5" s="16">
        <v>500</v>
      </c>
      <c r="J5" s="16">
        <v>500</v>
      </c>
      <c r="K5" s="16">
        <v>700</v>
      </c>
      <c r="L5" s="16">
        <v>700</v>
      </c>
      <c r="M5" s="16">
        <v>700</v>
      </c>
      <c r="N5" s="16">
        <v>1000</v>
      </c>
      <c r="O5" s="16">
        <v>1000</v>
      </c>
      <c r="P5" s="16">
        <f>SUM(D5:O5)</f>
        <v>5600</v>
      </c>
    </row>
    <row r="6" spans="2:40" x14ac:dyDescent="0.45">
      <c r="B6" s="14"/>
      <c r="C6" s="15" t="s">
        <v>18</v>
      </c>
      <c r="D6" s="16"/>
      <c r="E6" s="16"/>
      <c r="F6" s="16"/>
      <c r="G6" s="16"/>
      <c r="H6" s="16">
        <v>100</v>
      </c>
      <c r="I6" s="16">
        <v>100</v>
      </c>
      <c r="J6" s="16">
        <v>100</v>
      </c>
      <c r="K6" s="16">
        <v>200</v>
      </c>
      <c r="L6" s="16">
        <v>200</v>
      </c>
      <c r="M6" s="16">
        <v>200</v>
      </c>
      <c r="N6" s="16">
        <v>500</v>
      </c>
      <c r="O6" s="16">
        <v>500</v>
      </c>
      <c r="P6" s="16">
        <f>SUM(D6:O6)</f>
        <v>1900</v>
      </c>
    </row>
    <row r="7" spans="2:40" x14ac:dyDescent="0.45">
      <c r="B7" s="14"/>
      <c r="C7" s="15" t="s">
        <v>19</v>
      </c>
      <c r="D7" s="16">
        <f t="shared" ref="D7:P7" si="0">SUM(D5:D6)</f>
        <v>0</v>
      </c>
      <c r="E7" s="16">
        <f t="shared" si="0"/>
        <v>0</v>
      </c>
      <c r="F7" s="16">
        <f t="shared" si="0"/>
        <v>0</v>
      </c>
      <c r="G7" s="16">
        <f t="shared" si="0"/>
        <v>0</v>
      </c>
      <c r="H7" s="16">
        <f t="shared" si="0"/>
        <v>600</v>
      </c>
      <c r="I7" s="16">
        <f t="shared" si="0"/>
        <v>600</v>
      </c>
      <c r="J7" s="16">
        <f t="shared" si="0"/>
        <v>600</v>
      </c>
      <c r="K7" s="16">
        <f t="shared" si="0"/>
        <v>900</v>
      </c>
      <c r="L7" s="16">
        <f t="shared" si="0"/>
        <v>900</v>
      </c>
      <c r="M7" s="16">
        <f t="shared" si="0"/>
        <v>900</v>
      </c>
      <c r="N7" s="16">
        <f t="shared" si="0"/>
        <v>1500</v>
      </c>
      <c r="O7" s="16">
        <f t="shared" si="0"/>
        <v>1500</v>
      </c>
      <c r="P7" s="16">
        <f t="shared" si="0"/>
        <v>7500</v>
      </c>
    </row>
    <row r="8" spans="2:40" x14ac:dyDescent="0.45">
      <c r="B8" s="17" t="s">
        <v>20</v>
      </c>
      <c r="C8" s="15" t="s">
        <v>17</v>
      </c>
      <c r="D8" s="16"/>
      <c r="E8" s="16"/>
      <c r="F8" s="16"/>
      <c r="G8" s="16"/>
      <c r="H8" s="16">
        <f>H5*40%</f>
        <v>200</v>
      </c>
      <c r="I8" s="16">
        <f t="shared" ref="I8:O8" si="1">I5*40%</f>
        <v>200</v>
      </c>
      <c r="J8" s="16">
        <f t="shared" si="1"/>
        <v>200</v>
      </c>
      <c r="K8" s="16">
        <f t="shared" si="1"/>
        <v>280</v>
      </c>
      <c r="L8" s="16">
        <f t="shared" si="1"/>
        <v>280</v>
      </c>
      <c r="M8" s="16">
        <f t="shared" si="1"/>
        <v>280</v>
      </c>
      <c r="N8" s="16">
        <f t="shared" si="1"/>
        <v>400</v>
      </c>
      <c r="O8" s="16">
        <f t="shared" si="1"/>
        <v>400</v>
      </c>
      <c r="P8" s="16">
        <f t="shared" ref="P8:P9" si="2">SUM(D8:O8)</f>
        <v>2240</v>
      </c>
    </row>
    <row r="9" spans="2:40" x14ac:dyDescent="0.45">
      <c r="B9" s="17"/>
      <c r="C9" s="15" t="s">
        <v>18</v>
      </c>
      <c r="D9" s="16"/>
      <c r="E9" s="16"/>
      <c r="F9" s="16"/>
      <c r="G9" s="16"/>
      <c r="H9" s="16">
        <f>H6*30%</f>
        <v>30</v>
      </c>
      <c r="I9" s="16">
        <f t="shared" ref="I9:O9" si="3">I6*30%</f>
        <v>30</v>
      </c>
      <c r="J9" s="16">
        <f t="shared" si="3"/>
        <v>30</v>
      </c>
      <c r="K9" s="16">
        <f t="shared" si="3"/>
        <v>60</v>
      </c>
      <c r="L9" s="16">
        <f t="shared" si="3"/>
        <v>60</v>
      </c>
      <c r="M9" s="16">
        <f t="shared" si="3"/>
        <v>60</v>
      </c>
      <c r="N9" s="16">
        <f t="shared" si="3"/>
        <v>150</v>
      </c>
      <c r="O9" s="16">
        <f t="shared" si="3"/>
        <v>150</v>
      </c>
      <c r="P9" s="16">
        <f t="shared" si="2"/>
        <v>570</v>
      </c>
    </row>
    <row r="10" spans="2:40" x14ac:dyDescent="0.45">
      <c r="B10" s="18"/>
      <c r="C10" s="15" t="s">
        <v>21</v>
      </c>
      <c r="D10" s="16">
        <f>SUM(D8:D9)</f>
        <v>0</v>
      </c>
      <c r="E10" s="16">
        <f t="shared" ref="E10:P10" si="4">SUM(E8:E9)</f>
        <v>0</v>
      </c>
      <c r="F10" s="16">
        <f t="shared" si="4"/>
        <v>0</v>
      </c>
      <c r="G10" s="16">
        <f t="shared" si="4"/>
        <v>0</v>
      </c>
      <c r="H10" s="16">
        <f t="shared" si="4"/>
        <v>230</v>
      </c>
      <c r="I10" s="16">
        <f t="shared" si="4"/>
        <v>230</v>
      </c>
      <c r="J10" s="16">
        <f t="shared" si="4"/>
        <v>230</v>
      </c>
      <c r="K10" s="16">
        <f t="shared" si="4"/>
        <v>340</v>
      </c>
      <c r="L10" s="16">
        <f t="shared" si="4"/>
        <v>340</v>
      </c>
      <c r="M10" s="16">
        <f t="shared" si="4"/>
        <v>340</v>
      </c>
      <c r="N10" s="16">
        <f t="shared" si="4"/>
        <v>550</v>
      </c>
      <c r="O10" s="16">
        <f t="shared" si="4"/>
        <v>550</v>
      </c>
      <c r="P10" s="16">
        <f t="shared" si="4"/>
        <v>2810</v>
      </c>
    </row>
    <row r="11" spans="2:40" x14ac:dyDescent="0.45">
      <c r="B11" s="19" t="s">
        <v>22</v>
      </c>
      <c r="C11" s="20"/>
      <c r="D11" s="16">
        <f>D7-D10</f>
        <v>0</v>
      </c>
      <c r="E11" s="16">
        <f t="shared" ref="E11:P11" si="5">E7-E10</f>
        <v>0</v>
      </c>
      <c r="F11" s="16">
        <f t="shared" si="5"/>
        <v>0</v>
      </c>
      <c r="G11" s="16">
        <f t="shared" si="5"/>
        <v>0</v>
      </c>
      <c r="H11" s="16">
        <f t="shared" si="5"/>
        <v>370</v>
      </c>
      <c r="I11" s="16">
        <f t="shared" si="5"/>
        <v>370</v>
      </c>
      <c r="J11" s="16">
        <f t="shared" si="5"/>
        <v>370</v>
      </c>
      <c r="K11" s="16">
        <f t="shared" si="5"/>
        <v>560</v>
      </c>
      <c r="L11" s="16">
        <f t="shared" si="5"/>
        <v>560</v>
      </c>
      <c r="M11" s="16">
        <f t="shared" si="5"/>
        <v>560</v>
      </c>
      <c r="N11" s="16">
        <f t="shared" si="5"/>
        <v>950</v>
      </c>
      <c r="O11" s="16">
        <f t="shared" si="5"/>
        <v>950</v>
      </c>
      <c r="P11" s="16">
        <f t="shared" si="5"/>
        <v>4690</v>
      </c>
    </row>
    <row r="12" spans="2:40" x14ac:dyDescent="0.45">
      <c r="B12" s="21" t="s">
        <v>23</v>
      </c>
      <c r="C12" s="15" t="s">
        <v>24</v>
      </c>
      <c r="D12" s="16"/>
      <c r="E12" s="16"/>
      <c r="F12" s="16">
        <v>300</v>
      </c>
      <c r="G12" s="16">
        <v>300</v>
      </c>
      <c r="H12" s="16">
        <v>300</v>
      </c>
      <c r="I12" s="16">
        <v>300</v>
      </c>
      <c r="J12" s="16">
        <v>300</v>
      </c>
      <c r="K12" s="16">
        <v>300</v>
      </c>
      <c r="L12" s="16">
        <v>300</v>
      </c>
      <c r="M12" s="16">
        <v>300</v>
      </c>
      <c r="N12" s="16">
        <v>300</v>
      </c>
      <c r="O12" s="16">
        <v>300</v>
      </c>
      <c r="P12" s="16">
        <f t="shared" ref="P12:P19" si="6">SUM(D12:O12)</f>
        <v>3000</v>
      </c>
    </row>
    <row r="13" spans="2:40" x14ac:dyDescent="0.45">
      <c r="B13" s="22"/>
      <c r="C13" s="15" t="s">
        <v>25</v>
      </c>
      <c r="D13" s="16"/>
      <c r="E13" s="16">
        <f>E12*15%</f>
        <v>0</v>
      </c>
      <c r="F13" s="16">
        <f t="shared" ref="F13:O13" si="7">F12*15%</f>
        <v>45</v>
      </c>
      <c r="G13" s="16">
        <f t="shared" si="7"/>
        <v>45</v>
      </c>
      <c r="H13" s="16">
        <f t="shared" si="7"/>
        <v>45</v>
      </c>
      <c r="I13" s="16">
        <f t="shared" si="7"/>
        <v>45</v>
      </c>
      <c r="J13" s="16">
        <f t="shared" si="7"/>
        <v>45</v>
      </c>
      <c r="K13" s="16">
        <f t="shared" si="7"/>
        <v>45</v>
      </c>
      <c r="L13" s="16">
        <f t="shared" si="7"/>
        <v>45</v>
      </c>
      <c r="M13" s="16">
        <f t="shared" si="7"/>
        <v>45</v>
      </c>
      <c r="N13" s="16">
        <f t="shared" si="7"/>
        <v>45</v>
      </c>
      <c r="O13" s="16">
        <f t="shared" si="7"/>
        <v>45</v>
      </c>
      <c r="P13" s="16">
        <f t="shared" si="6"/>
        <v>450</v>
      </c>
    </row>
    <row r="14" spans="2:40" x14ac:dyDescent="0.45">
      <c r="B14" s="22"/>
      <c r="C14" s="15" t="s">
        <v>26</v>
      </c>
      <c r="D14" s="16"/>
      <c r="E14" s="16"/>
      <c r="F14" s="16"/>
      <c r="G14" s="16">
        <v>100</v>
      </c>
      <c r="H14" s="16">
        <v>100</v>
      </c>
      <c r="I14" s="16">
        <v>100</v>
      </c>
      <c r="J14" s="16">
        <v>100</v>
      </c>
      <c r="K14" s="16">
        <v>100</v>
      </c>
      <c r="L14" s="16">
        <v>100</v>
      </c>
      <c r="M14" s="16">
        <v>100</v>
      </c>
      <c r="N14" s="16">
        <v>100</v>
      </c>
      <c r="O14" s="16">
        <v>100</v>
      </c>
      <c r="P14" s="16">
        <f t="shared" si="6"/>
        <v>900</v>
      </c>
    </row>
    <row r="15" spans="2:40" x14ac:dyDescent="0.45">
      <c r="B15" s="22"/>
      <c r="C15" s="15" t="s">
        <v>27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>
        <f t="shared" si="6"/>
        <v>0</v>
      </c>
    </row>
    <row r="16" spans="2:40" x14ac:dyDescent="0.45">
      <c r="B16" s="22"/>
      <c r="C16" s="15" t="s">
        <v>28</v>
      </c>
      <c r="D16" s="16"/>
      <c r="E16" s="16">
        <f>1000/60</f>
        <v>16.666666666666668</v>
      </c>
      <c r="F16" s="16">
        <f t="shared" ref="F16:O16" si="8">1000/60</f>
        <v>16.666666666666668</v>
      </c>
      <c r="G16" s="16">
        <f t="shared" si="8"/>
        <v>16.666666666666668</v>
      </c>
      <c r="H16" s="16">
        <f t="shared" si="8"/>
        <v>16.666666666666668</v>
      </c>
      <c r="I16" s="16">
        <f t="shared" si="8"/>
        <v>16.666666666666668</v>
      </c>
      <c r="J16" s="16">
        <f t="shared" si="8"/>
        <v>16.666666666666668</v>
      </c>
      <c r="K16" s="16">
        <f t="shared" si="8"/>
        <v>16.666666666666668</v>
      </c>
      <c r="L16" s="16">
        <f t="shared" si="8"/>
        <v>16.666666666666668</v>
      </c>
      <c r="M16" s="16">
        <f t="shared" si="8"/>
        <v>16.666666666666668</v>
      </c>
      <c r="N16" s="16">
        <f t="shared" si="8"/>
        <v>16.666666666666668</v>
      </c>
      <c r="O16" s="16">
        <f t="shared" si="8"/>
        <v>16.666666666666668</v>
      </c>
      <c r="P16" s="16">
        <f t="shared" si="6"/>
        <v>183.33333333333331</v>
      </c>
    </row>
    <row r="17" spans="2:16" x14ac:dyDescent="0.45">
      <c r="B17" s="22"/>
      <c r="C17" s="15" t="s">
        <v>29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f t="shared" si="6"/>
        <v>0</v>
      </c>
    </row>
    <row r="18" spans="2:16" x14ac:dyDescent="0.45">
      <c r="B18" s="22"/>
      <c r="C18" s="15" t="s">
        <v>30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f t="shared" si="6"/>
        <v>0</v>
      </c>
    </row>
    <row r="19" spans="2:16" x14ac:dyDescent="0.45">
      <c r="B19" s="22"/>
      <c r="C19" s="15" t="s">
        <v>31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>
        <f t="shared" si="6"/>
        <v>0</v>
      </c>
    </row>
    <row r="20" spans="2:16" x14ac:dyDescent="0.45">
      <c r="B20" s="23"/>
      <c r="C20" s="15" t="s">
        <v>32</v>
      </c>
      <c r="D20" s="16">
        <f>SUM(D12:D19)</f>
        <v>0</v>
      </c>
      <c r="E20" s="16">
        <f t="shared" ref="E20:P20" si="9">SUM(E12:E19)</f>
        <v>16.666666666666668</v>
      </c>
      <c r="F20" s="16">
        <f t="shared" si="9"/>
        <v>361.66666666666669</v>
      </c>
      <c r="G20" s="16">
        <f t="shared" si="9"/>
        <v>461.66666666666669</v>
      </c>
      <c r="H20" s="16">
        <f t="shared" si="9"/>
        <v>461.66666666666669</v>
      </c>
      <c r="I20" s="16">
        <f t="shared" si="9"/>
        <v>461.66666666666669</v>
      </c>
      <c r="J20" s="16">
        <f t="shared" si="9"/>
        <v>461.66666666666669</v>
      </c>
      <c r="K20" s="16">
        <f t="shared" si="9"/>
        <v>461.66666666666669</v>
      </c>
      <c r="L20" s="16">
        <f t="shared" si="9"/>
        <v>461.66666666666669</v>
      </c>
      <c r="M20" s="16">
        <f t="shared" si="9"/>
        <v>461.66666666666669</v>
      </c>
      <c r="N20" s="16">
        <f t="shared" si="9"/>
        <v>461.66666666666669</v>
      </c>
      <c r="O20" s="16">
        <f t="shared" si="9"/>
        <v>461.66666666666669</v>
      </c>
      <c r="P20" s="16">
        <f t="shared" si="9"/>
        <v>4533.333333333333</v>
      </c>
    </row>
    <row r="21" spans="2:16" x14ac:dyDescent="0.45">
      <c r="B21" s="14" t="s">
        <v>33</v>
      </c>
      <c r="C21" s="20"/>
      <c r="D21" s="16">
        <f>D11-D20</f>
        <v>0</v>
      </c>
      <c r="E21" s="16">
        <f t="shared" ref="E21:P21" si="10">E11-E20</f>
        <v>-16.666666666666668</v>
      </c>
      <c r="F21" s="16">
        <f t="shared" si="10"/>
        <v>-361.66666666666669</v>
      </c>
      <c r="G21" s="16">
        <f t="shared" si="10"/>
        <v>-461.66666666666669</v>
      </c>
      <c r="H21" s="16">
        <f t="shared" si="10"/>
        <v>-91.666666666666686</v>
      </c>
      <c r="I21" s="16">
        <f t="shared" si="10"/>
        <v>-91.666666666666686</v>
      </c>
      <c r="J21" s="16">
        <f t="shared" si="10"/>
        <v>-91.666666666666686</v>
      </c>
      <c r="K21" s="16">
        <f t="shared" si="10"/>
        <v>98.333333333333314</v>
      </c>
      <c r="L21" s="16">
        <f t="shared" si="10"/>
        <v>98.333333333333314</v>
      </c>
      <c r="M21" s="16">
        <f t="shared" si="10"/>
        <v>98.333333333333314</v>
      </c>
      <c r="N21" s="16">
        <f t="shared" si="10"/>
        <v>488.33333333333331</v>
      </c>
      <c r="O21" s="16">
        <f t="shared" si="10"/>
        <v>488.33333333333331</v>
      </c>
      <c r="P21" s="16">
        <f t="shared" si="10"/>
        <v>156.66666666666697</v>
      </c>
    </row>
    <row r="22" spans="2:16" x14ac:dyDescent="0.45">
      <c r="B22" s="14" t="s">
        <v>34</v>
      </c>
      <c r="C22" s="20"/>
      <c r="D22" s="16">
        <f>D21</f>
        <v>0</v>
      </c>
      <c r="E22" s="16">
        <f>D22+E21</f>
        <v>-16.666666666666668</v>
      </c>
      <c r="F22" s="16">
        <f t="shared" ref="F22:O22" si="11">E22+F21</f>
        <v>-378.33333333333337</v>
      </c>
      <c r="G22" s="16">
        <f t="shared" si="11"/>
        <v>-840</v>
      </c>
      <c r="H22" s="16">
        <f t="shared" si="11"/>
        <v>-931.66666666666674</v>
      </c>
      <c r="I22" s="16">
        <f t="shared" si="11"/>
        <v>-1023.3333333333335</v>
      </c>
      <c r="J22" s="16">
        <f t="shared" si="11"/>
        <v>-1115.0000000000002</v>
      </c>
      <c r="K22" s="16">
        <f t="shared" si="11"/>
        <v>-1016.666666666667</v>
      </c>
      <c r="L22" s="16">
        <f t="shared" si="11"/>
        <v>-918.33333333333371</v>
      </c>
      <c r="M22" s="16">
        <f t="shared" si="11"/>
        <v>-820.00000000000045</v>
      </c>
      <c r="N22" s="16">
        <f t="shared" si="11"/>
        <v>-331.66666666666714</v>
      </c>
      <c r="O22" s="16">
        <f t="shared" si="11"/>
        <v>156.66666666666617</v>
      </c>
      <c r="P22" s="16">
        <f>O22</f>
        <v>156.66666666666617</v>
      </c>
    </row>
    <row r="23" spans="2:16" x14ac:dyDescent="0.45">
      <c r="B23" s="24" t="s">
        <v>35</v>
      </c>
      <c r="C23" s="25"/>
      <c r="D23" s="15"/>
      <c r="E23" s="15"/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</row>
  </sheetData>
  <mergeCells count="8">
    <mergeCell ref="B21:C21"/>
    <mergeCell ref="B22:C22"/>
    <mergeCell ref="B3:C4"/>
    <mergeCell ref="P3:P4"/>
    <mergeCell ref="B5:B7"/>
    <mergeCell ref="B8:B10"/>
    <mergeCell ref="B11:C11"/>
    <mergeCell ref="B12:B20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年次予算計画作成の基本_2_2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MLC 村井綾花</dc:creator>
  <cp:lastModifiedBy>MLC 村井綾花</cp:lastModifiedBy>
  <dcterms:created xsi:type="dcterms:W3CDTF">2022-10-20T01:00:44Z</dcterms:created>
  <dcterms:modified xsi:type="dcterms:W3CDTF">2022-10-20T01:01:01Z</dcterms:modified>
</cp:coreProperties>
</file>